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8_{0F322A05-6CCD-4A5B-9905-C492F5CBF02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B30" i="1"/>
  <c r="B21" i="1"/>
  <c r="B11" i="1"/>
</calcChain>
</file>

<file path=xl/sharedStrings.xml><?xml version="1.0" encoding="utf-8"?>
<sst xmlns="http://schemas.openxmlformats.org/spreadsheetml/2006/main" count="51" uniqueCount="44">
  <si>
    <t>Форма</t>
  </si>
  <si>
    <t>Розрахунок з постачальником за електроенергію.</t>
  </si>
  <si>
    <t>Витрати по вивозу побутового сміття.</t>
  </si>
  <si>
    <t>Розрахунки з сторонніми організаціями за отримані послуги.</t>
  </si>
  <si>
    <t>Інші витрати.</t>
  </si>
  <si>
    <t>За надання доступу до користування електроенергією.</t>
  </si>
  <si>
    <t>Надходження коштів на погашення компенсаційних втрат згідно тарифів.</t>
  </si>
  <si>
    <t>Всього витрат:</t>
  </si>
  <si>
    <t>Всього надходжень:</t>
  </si>
  <si>
    <t>Виплачено заробітної плати.</t>
  </si>
  <si>
    <t>Членські внески</t>
  </si>
  <si>
    <t>Розрахунковий рахунок</t>
  </si>
  <si>
    <t>Всього залишок</t>
  </si>
  <si>
    <t>Вид надходжень</t>
  </si>
  <si>
    <t xml:space="preserve"> тис.грн.</t>
  </si>
  <si>
    <t>тис. грн.</t>
  </si>
  <si>
    <t>Каса</t>
  </si>
  <si>
    <t>Вид витрат</t>
  </si>
  <si>
    <t>Примітки</t>
  </si>
  <si>
    <t>Вступні внески</t>
  </si>
  <si>
    <t>Інші надходження</t>
  </si>
  <si>
    <t>Фінансові показники по Масиву СТ "Ялинка"</t>
  </si>
  <si>
    <t>узгоджена рішенням Правління протокол № 69  від 16.03.2019р.</t>
  </si>
  <si>
    <t>Когут Л.В.</t>
  </si>
  <si>
    <t xml:space="preserve">Голова правління  </t>
  </si>
  <si>
    <t xml:space="preserve">Надходження коштів за договорами </t>
  </si>
  <si>
    <t>комісійні банку</t>
  </si>
  <si>
    <t>Єдиний соціальний внесок на заробітну плату, податок на доходи фізичних осіб з заробітної плати, військовий збір з заробітної плати.</t>
  </si>
  <si>
    <t xml:space="preserve">План нарахування членських внесків за місяць 170,6 тис.грн. </t>
  </si>
  <si>
    <t xml:space="preserve">Розрахунки з бюджетом </t>
  </si>
  <si>
    <t xml:space="preserve">Виплати згідно штатного розпису - 55,5 тис.грн. </t>
  </si>
  <si>
    <t>Придбання лічильників з дистанційним зчитуванням</t>
  </si>
  <si>
    <t>Розрахунок членів Масиву за лічильники</t>
  </si>
  <si>
    <r>
      <rPr>
        <sz val="11"/>
        <rFont val="Calibri (Основной текст)"/>
        <charset val="204"/>
      </rPr>
      <t>Дата Групп - 3,7 тис.грн.</t>
    </r>
    <r>
      <rPr>
        <sz val="11"/>
        <rFont val="Calibri"/>
        <family val="2"/>
        <charset val="204"/>
        <scheme val="minor"/>
      </rPr>
      <t>,</t>
    </r>
    <r>
      <rPr>
        <sz val="11"/>
        <color theme="1"/>
        <rFont val="Calibri"/>
        <family val="2"/>
        <charset val="204"/>
        <scheme val="minor"/>
      </rPr>
      <t xml:space="preserve">  оренда кімнат-0,4 тис.грн., Андернет -1,1 тис.грн., Київстар -3,0 тис.грн., Водафон-3,0 тис.грн.</t>
    </r>
  </si>
  <si>
    <t>за період з 01.06.2023 року по 30.06.2023 року.</t>
  </si>
  <si>
    <t xml:space="preserve">Залишок коштів на початок періода (на 01.06.23 р.) </t>
  </si>
  <si>
    <t>компенсація за сміття сторонніми  -4,1 тис.грн., за повторне підключення -0,3 тис.грн.</t>
  </si>
  <si>
    <t xml:space="preserve">Рахунок до сплати за червень 2023 року -400,5 тис.грн.  </t>
  </si>
  <si>
    <t>Вартість 1 м. Куб. - 200,00 грн.,  контейнерів-170 шт. Місткість контейнера-1,1 куб. м.</t>
  </si>
  <si>
    <t xml:space="preserve">Залишок коштів на кінець періода (на 01.07.23р.) </t>
  </si>
  <si>
    <r>
      <t xml:space="preserve">  А</t>
    </r>
    <r>
      <rPr>
        <sz val="11"/>
        <rFont val="Calibri"/>
        <family val="2"/>
        <charset val="204"/>
        <scheme val="minor"/>
      </rPr>
      <t>утсорсінг бухгалтерської звітності -4,0 тис. грн.</t>
    </r>
    <r>
      <rPr>
        <sz val="11"/>
        <color theme="1"/>
        <rFont val="Calibri"/>
        <family val="2"/>
        <charset val="204"/>
        <scheme val="minor"/>
      </rPr>
      <t>, оренда авто для роботи електрика - 3,5 тис.грн.</t>
    </r>
    <r>
      <rPr>
        <sz val="11"/>
        <rFont val="Calibri"/>
        <family val="2"/>
        <charset val="204"/>
        <scheme val="minor"/>
      </rPr>
      <t xml:space="preserve"> і нарахування </t>
    </r>
    <r>
      <rPr>
        <sz val="11"/>
        <rFont val="Calibri (Основной текст)"/>
        <charset val="204"/>
      </rPr>
      <t>ЕСВ - 0,8 тис.грн</t>
    </r>
    <r>
      <rPr>
        <sz val="11"/>
        <rFont val="Calibri"/>
        <family val="2"/>
        <charset val="204"/>
        <scheme val="minor"/>
      </rPr>
      <t xml:space="preserve">, </t>
    </r>
    <r>
      <rPr>
        <sz val="11"/>
        <color theme="1"/>
        <rFont val="Calibri"/>
        <family val="2"/>
        <charset val="204"/>
        <scheme val="minor"/>
      </rPr>
      <t xml:space="preserve">абонентська плата за стац. телефон - 0,2 тис.грн., аутсорсинг юридичних послуг - 8,0 тис.грн., супроводження програми мій дім онлайн -2,5 тис.грн., комісійні з супроводження платежів банк Фамільний -4,1 тис.грн., послуги інтернет-0,5 тис.грн., господарські витрати -0,8  тис.грн., підтримка системи АСКОЕ-7,8 тис.грн.(травень-червень),охорона приміщення правління - 0,3 тис.грн., на виконання вимог Державної служби з питань праці технічна діагностика ТП-937 -15,0 тис.грн, технічне обслуговування ТП-937 -0,8 тис.грн.  </t>
    </r>
  </si>
  <si>
    <t>В тому числі: за денним тарифом - 292,5 тис.грн., за нічним тарифом -60,3 тис. грн.</t>
  </si>
  <si>
    <t>Робота по встановленню лічильників - 32 шт</t>
  </si>
  <si>
    <t>5 осіб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</si>
</sst>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Calibri (Основной текст)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0" fillId="0" borderId="3" xfId="0" applyBorder="1" applyAlignment="1">
      <alignment horizontal="left" wrapText="1"/>
    </xf>
    <xf numFmtId="0" fontId="2" fillId="0" borderId="4" xfId="0" applyFont="1" applyBorder="1"/>
    <xf numFmtId="0" fontId="0" fillId="0" borderId="3" xfId="0" applyBorder="1"/>
    <xf numFmtId="0" fontId="0" fillId="0" borderId="4" xfId="0" applyBorder="1"/>
    <xf numFmtId="0" fontId="2" fillId="0" borderId="7" xfId="0" applyFont="1" applyBorder="1"/>
    <xf numFmtId="0" fontId="0" fillId="0" borderId="8" xfId="0" applyBorder="1" applyAlignment="1">
      <alignment horizontal="left" wrapText="1"/>
    </xf>
    <xf numFmtId="164" fontId="0" fillId="0" borderId="9" xfId="0" applyNumberFormat="1" applyBorder="1" applyAlignment="1">
      <alignment horizontal="center" wrapText="1"/>
    </xf>
    <xf numFmtId="0" fontId="2" fillId="0" borderId="10" xfId="0" applyFont="1" applyBorder="1"/>
    <xf numFmtId="0" fontId="3" fillId="0" borderId="3" xfId="0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right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164" fontId="0" fillId="0" borderId="1" xfId="0" applyNumberFormat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4" xfId="0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top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left" vertical="top" wrapText="1"/>
    </xf>
    <xf numFmtId="164" fontId="0" fillId="0" borderId="9" xfId="0" applyNumberFormat="1" applyBorder="1" applyAlignment="1">
      <alignment horizontal="center" vertical="top" wrapText="1"/>
    </xf>
    <xf numFmtId="164" fontId="3" fillId="0" borderId="0" xfId="0" applyNumberFormat="1" applyFont="1" applyAlignment="1">
      <alignment horizontal="center"/>
    </xf>
    <xf numFmtId="0" fontId="0" fillId="0" borderId="3" xfId="0" applyBorder="1" applyAlignment="1">
      <alignment wrapText="1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/>
    </xf>
    <xf numFmtId="0" fontId="6" fillId="0" borderId="4" xfId="0" applyFont="1" applyBorder="1" applyAlignment="1">
      <alignment horizontal="left" vertical="top" wrapText="1"/>
    </xf>
    <xf numFmtId="0" fontId="2" fillId="0" borderId="14" xfId="0" applyFont="1" applyBorder="1"/>
    <xf numFmtId="0" fontId="0" fillId="0" borderId="15" xfId="0" applyBorder="1"/>
    <xf numFmtId="0" fontId="0" fillId="0" borderId="16" xfId="0" applyBorder="1"/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22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topLeftCell="A23" zoomScale="180" zoomScaleNormal="180" workbookViewId="0">
      <selection activeCell="I25" sqref="I25"/>
    </sheetView>
  </sheetViews>
  <sheetFormatPr defaultColWidth="8.77734375" defaultRowHeight="14.4"/>
  <cols>
    <col min="1" max="1" width="26.77734375" customWidth="1"/>
    <col min="2" max="2" width="11.44140625" customWidth="1"/>
    <col min="3" max="3" width="45" customWidth="1"/>
    <col min="4" max="4" width="17.33203125" bestFit="1" customWidth="1"/>
    <col min="5" max="5" width="9.109375" hidden="1" customWidth="1"/>
    <col min="6" max="6" width="0.109375" hidden="1" customWidth="1"/>
    <col min="7" max="7" width="9.109375" hidden="1" customWidth="1"/>
  </cols>
  <sheetData>
    <row r="1" spans="1:7">
      <c r="C1" s="2" t="s">
        <v>0</v>
      </c>
    </row>
    <row r="2" spans="1:7" ht="28.8">
      <c r="C2" s="3" t="s">
        <v>22</v>
      </c>
    </row>
    <row r="3" spans="1:7" ht="5.25" customHeight="1"/>
    <row r="4" spans="1:7" hidden="1"/>
    <row r="5" spans="1:7" hidden="1"/>
    <row r="6" spans="1:7" ht="24" customHeight="1">
      <c r="A6" s="53" t="s">
        <v>21</v>
      </c>
      <c r="B6" s="54"/>
      <c r="C6" s="54"/>
    </row>
    <row r="7" spans="1:7" ht="15.75" customHeight="1" thickBot="1">
      <c r="A7" s="53" t="s">
        <v>34</v>
      </c>
      <c r="B7" s="54"/>
      <c r="C7" s="54"/>
    </row>
    <row r="8" spans="1:7" ht="30.75" customHeight="1" thickBot="1">
      <c r="A8" s="21" t="s">
        <v>35</v>
      </c>
      <c r="B8" s="22" t="s">
        <v>15</v>
      </c>
      <c r="C8" s="23" t="s">
        <v>18</v>
      </c>
    </row>
    <row r="9" spans="1:7" ht="18">
      <c r="A9" s="13" t="s">
        <v>16</v>
      </c>
      <c r="B9" s="14"/>
      <c r="C9" s="15"/>
    </row>
    <row r="10" spans="1:7" ht="18">
      <c r="A10" s="8" t="s">
        <v>11</v>
      </c>
      <c r="B10" s="4">
        <v>1457.1</v>
      </c>
      <c r="C10" s="9"/>
    </row>
    <row r="11" spans="1:7" ht="16.5" customHeight="1">
      <c r="A11" s="16" t="s">
        <v>12</v>
      </c>
      <c r="B11" s="17">
        <f>SUM(B9:B10)</f>
        <v>1457.1</v>
      </c>
      <c r="C11" s="9"/>
    </row>
    <row r="12" spans="1:7" ht="18.600000000000001" thickBot="1">
      <c r="A12" s="47"/>
      <c r="B12" s="48"/>
      <c r="C12" s="49"/>
    </row>
    <row r="13" spans="1:7" ht="15.75" customHeight="1" thickBot="1">
      <c r="A13" s="24" t="s">
        <v>13</v>
      </c>
      <c r="B13" s="22" t="s">
        <v>14</v>
      </c>
      <c r="C13" s="26" t="s">
        <v>18</v>
      </c>
    </row>
    <row r="14" spans="1:7" ht="30.75" customHeight="1">
      <c r="A14" s="27" t="s">
        <v>10</v>
      </c>
      <c r="B14" s="40">
        <v>222</v>
      </c>
      <c r="C14" s="28" t="s">
        <v>28</v>
      </c>
      <c r="E14" s="7"/>
      <c r="F14" s="1"/>
      <c r="G14" s="1"/>
    </row>
    <row r="15" spans="1:7" ht="46.5" customHeight="1">
      <c r="A15" s="29" t="s">
        <v>5</v>
      </c>
      <c r="B15" s="30">
        <v>352.8</v>
      </c>
      <c r="C15" s="28" t="s">
        <v>41</v>
      </c>
      <c r="D15" s="31"/>
      <c r="E15" s="7"/>
      <c r="F15" s="1"/>
      <c r="G15" s="1"/>
    </row>
    <row r="16" spans="1:7" ht="45" customHeight="1">
      <c r="A16" s="29" t="s">
        <v>6</v>
      </c>
      <c r="B16" s="35">
        <v>6.4</v>
      </c>
      <c r="C16" s="46" t="s">
        <v>42</v>
      </c>
      <c r="D16" s="31"/>
    </row>
    <row r="17" spans="1:9" ht="46.5" customHeight="1">
      <c r="A17" s="29" t="s">
        <v>25</v>
      </c>
      <c r="B17" s="30">
        <v>11.2</v>
      </c>
      <c r="C17" s="28" t="s">
        <v>33</v>
      </c>
    </row>
    <row r="18" spans="1:9" ht="17.25" customHeight="1">
      <c r="A18" s="32" t="s">
        <v>19</v>
      </c>
      <c r="B18" s="30">
        <v>8.1999999999999993</v>
      </c>
      <c r="C18" s="33" t="s">
        <v>43</v>
      </c>
    </row>
    <row r="19" spans="1:9" ht="31.5" customHeight="1">
      <c r="A19" s="32" t="s">
        <v>20</v>
      </c>
      <c r="B19" s="30">
        <v>4.4000000000000004</v>
      </c>
      <c r="C19" s="34" t="s">
        <v>36</v>
      </c>
    </row>
    <row r="20" spans="1:9" ht="28.8">
      <c r="A20" s="44" t="s">
        <v>32</v>
      </c>
      <c r="B20" s="45">
        <v>157.1</v>
      </c>
      <c r="C20" s="11"/>
    </row>
    <row r="21" spans="1:9" ht="18.75" customHeight="1" thickBot="1">
      <c r="A21" s="18" t="s">
        <v>8</v>
      </c>
      <c r="B21" s="19">
        <f>SUM(B14:B20)</f>
        <v>762.1</v>
      </c>
      <c r="C21" s="11"/>
    </row>
    <row r="22" spans="1:9" ht="18" customHeight="1">
      <c r="A22" s="36" t="s">
        <v>17</v>
      </c>
      <c r="B22" s="37"/>
      <c r="C22" s="26" t="s">
        <v>18</v>
      </c>
      <c r="H22" s="41"/>
    </row>
    <row r="23" spans="1:9" ht="45" customHeight="1">
      <c r="A23" s="32" t="s">
        <v>29</v>
      </c>
      <c r="B23" s="30">
        <v>26.4</v>
      </c>
      <c r="C23" s="28" t="s">
        <v>27</v>
      </c>
    </row>
    <row r="24" spans="1:9" ht="44.25" customHeight="1">
      <c r="A24" s="29" t="s">
        <v>1</v>
      </c>
      <c r="B24" s="30">
        <v>400.5</v>
      </c>
      <c r="C24" s="28" t="s">
        <v>37</v>
      </c>
    </row>
    <row r="25" spans="1:9" ht="21.75" customHeight="1">
      <c r="A25" s="29" t="s">
        <v>9</v>
      </c>
      <c r="B25" s="30">
        <v>55.5</v>
      </c>
      <c r="C25" s="39" t="s">
        <v>30</v>
      </c>
    </row>
    <row r="26" spans="1:9" ht="31.5" customHeight="1">
      <c r="A26" s="29" t="s">
        <v>2</v>
      </c>
      <c r="B26" s="35">
        <v>37.4</v>
      </c>
      <c r="C26" s="34" t="s">
        <v>38</v>
      </c>
      <c r="D26" s="31"/>
    </row>
    <row r="27" spans="1:9" ht="208.05" customHeight="1">
      <c r="A27" s="29" t="s">
        <v>3</v>
      </c>
      <c r="B27" s="30">
        <v>48.3</v>
      </c>
      <c r="C27" s="28" t="s">
        <v>40</v>
      </c>
      <c r="H27" s="31"/>
    </row>
    <row r="28" spans="1:9" ht="28.8">
      <c r="A28" s="42" t="s">
        <v>31</v>
      </c>
      <c r="B28" s="30">
        <v>228.5</v>
      </c>
      <c r="C28" s="43"/>
    </row>
    <row r="29" spans="1:9" ht="15" customHeight="1">
      <c r="A29" s="10" t="s">
        <v>4</v>
      </c>
      <c r="B29" s="5">
        <v>0.4</v>
      </c>
      <c r="C29" s="25" t="s">
        <v>26</v>
      </c>
      <c r="I29" s="6"/>
    </row>
    <row r="30" spans="1:9" ht="15" customHeight="1">
      <c r="A30" s="18" t="s">
        <v>7</v>
      </c>
      <c r="B30" s="19">
        <f>SUM(B23:B29)</f>
        <v>796.99999999999989</v>
      </c>
      <c r="C30" s="11"/>
    </row>
    <row r="31" spans="1:9" ht="1.95" customHeight="1" thickBot="1">
      <c r="A31" s="50"/>
      <c r="B31" s="51"/>
      <c r="C31" s="52"/>
    </row>
    <row r="32" spans="1:9" ht="31.5" customHeight="1" thickBot="1">
      <c r="A32" s="21" t="s">
        <v>39</v>
      </c>
      <c r="B32" s="22" t="s">
        <v>15</v>
      </c>
      <c r="C32" s="23" t="s">
        <v>18</v>
      </c>
    </row>
    <row r="33" spans="1:3" ht="18">
      <c r="A33" s="13" t="s">
        <v>16</v>
      </c>
      <c r="B33" s="14"/>
      <c r="C33" s="15"/>
    </row>
    <row r="34" spans="1:3" ht="18">
      <c r="A34" s="8" t="s">
        <v>11</v>
      </c>
      <c r="B34" s="4">
        <v>1422.2</v>
      </c>
      <c r="C34" s="9"/>
    </row>
    <row r="35" spans="1:3" ht="18.600000000000001" thickBot="1">
      <c r="A35" s="20" t="s">
        <v>12</v>
      </c>
      <c r="B35" s="38">
        <f>B11+B21-B30</f>
        <v>1422.1999999999998</v>
      </c>
      <c r="C35" s="12"/>
    </row>
    <row r="36" spans="1:3" ht="22.5" customHeight="1"/>
    <row r="37" spans="1:3">
      <c r="A37" t="s">
        <v>24</v>
      </c>
      <c r="C37" t="s">
        <v>23</v>
      </c>
    </row>
    <row r="40" spans="1:3">
      <c r="C40" s="6"/>
    </row>
    <row r="46" spans="1:3" hidden="1"/>
  </sheetData>
  <mergeCells count="4">
    <mergeCell ref="A12:C12"/>
    <mergeCell ref="A31:C31"/>
    <mergeCell ref="A6:C6"/>
    <mergeCell ref="A7:C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/>
  </sheetViews>
  <sheetFormatPr defaultColWidth="8.77734375"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7734375"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2023-10-11T15:48:35Z</dcterms:modified>
</cp:coreProperties>
</file>